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<sst xmlns="http://schemas.openxmlformats.org/spreadsheetml/2006/main" count="79" uniqueCount="67">
  <si>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       </t>
  </si>
  <si>
    <t>2019年宿州市严重精神障碍管理治疗项目任务及资金分配表</t>
  </si>
  <si>
    <t>县区</t>
  </si>
  <si>
    <t>病例筛查与诊断 （60元/例）　</t>
  </si>
  <si>
    <t>对2-5级危险行为病人；应急处置和专科医生提供对社区医生的随访技术指导（500元/例）</t>
  </si>
  <si>
    <t>贫困患者门诊治疗补助，包括服药，包括专项检查，（1400元/例）</t>
  </si>
  <si>
    <t>已纳入管理的50%的病人家属护理教育（40元每人次家属/病人）</t>
  </si>
  <si>
    <t>项目管理技术指导培训；重点指导6类人员，包括项目管理、个案管理、医师、数据管理、民警、居委会人员等。（省级每类人员2名，5天，每天200元；地市级每类人员2名，4天，每天120元；区县级每类人员1名，2天，每天80元）</t>
  </si>
  <si>
    <t>工作经费</t>
  </si>
  <si>
    <t>合计（万元）</t>
  </si>
  <si>
    <t>项目质控、数据处理及评估表格印刷平均每例患者40元（包括地市及区县二级质控</t>
  </si>
  <si>
    <r>
      <t>筛查例数</t>
    </r>
    <r>
      <rPr>
        <sz val="11"/>
        <rFont val="Times New Roman"/>
        <family val="1"/>
      </rPr>
      <t xml:space="preserve"> </t>
    </r>
  </si>
  <si>
    <t>资金数
（万元）</t>
  </si>
  <si>
    <t>应急处置任务例数</t>
  </si>
  <si>
    <t>资金数 （万元）</t>
  </si>
  <si>
    <t>随访
任务
例数</t>
  </si>
  <si>
    <r>
      <t>资金数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（</t>
    </r>
    <r>
      <rPr>
        <sz val="11"/>
        <rFont val="仿宋_GB2312"/>
        <family val="3"/>
      </rPr>
      <t>万元）</t>
    </r>
  </si>
  <si>
    <t>门诊补助例数</t>
  </si>
  <si>
    <t>补助资金
（万元）</t>
  </si>
  <si>
    <r>
      <t>护理
教育
例数</t>
    </r>
    <r>
      <rPr>
        <sz val="11"/>
        <rFont val="Times New Roman"/>
        <family val="1"/>
      </rPr>
      <t xml:space="preserve"> </t>
    </r>
  </si>
  <si>
    <r>
      <t>金额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（</t>
    </r>
    <r>
      <rPr>
        <sz val="11"/>
        <rFont val="仿宋_GB2312"/>
        <family val="3"/>
      </rPr>
      <t>万元）</t>
    </r>
  </si>
  <si>
    <t>市级培训任务
（人）</t>
  </si>
  <si>
    <t>资金数
(万元)</t>
  </si>
  <si>
    <t>区县级任务数
（人）</t>
  </si>
  <si>
    <t>例数</t>
  </si>
  <si>
    <t>公式关系</t>
  </si>
  <si>
    <t>1575</t>
  </si>
  <si>
    <t>1575*60元</t>
  </si>
  <si>
    <t>276*300元</t>
  </si>
  <si>
    <t>276*200元(50元/例/次；4次/例/年）</t>
  </si>
  <si>
    <t>421</t>
  </si>
  <si>
    <t>421*1400元</t>
  </si>
  <si>
    <t>12856</t>
  </si>
  <si>
    <t>12856*40元</t>
  </si>
  <si>
    <t>12</t>
  </si>
  <si>
    <t>12*480元</t>
  </si>
  <si>
    <t>30</t>
  </si>
  <si>
    <t>30*160元</t>
  </si>
  <si>
    <t>2700</t>
  </si>
  <si>
    <t>2700*40元</t>
  </si>
  <si>
    <t>宿州市</t>
  </si>
  <si>
    <t>市二院</t>
  </si>
  <si>
    <t>96</t>
  </si>
  <si>
    <t>9656</t>
  </si>
  <si>
    <t>38.16</t>
  </si>
  <si>
    <t>0.48</t>
  </si>
  <si>
    <t>4.0</t>
  </si>
  <si>
    <t>埇桥区</t>
  </si>
  <si>
    <t>600</t>
  </si>
  <si>
    <t>2.4</t>
  </si>
  <si>
    <t>萧  县</t>
  </si>
  <si>
    <t>45</t>
  </si>
  <si>
    <t>55</t>
  </si>
  <si>
    <t>700</t>
  </si>
  <si>
    <t>2.8</t>
  </si>
  <si>
    <t>1.8</t>
  </si>
  <si>
    <t>泗  县</t>
  </si>
  <si>
    <t>70</t>
  </si>
  <si>
    <t>1.6</t>
  </si>
  <si>
    <t>灵璧县</t>
  </si>
  <si>
    <t>56</t>
  </si>
  <si>
    <t>砀山县</t>
  </si>
  <si>
    <t>注：1. 本经费测算以《国家严重精神障碍信息系统》各市2017年12月31日录入病人数为依据。</t>
  </si>
  <si>
    <r>
      <t xml:space="preserve">   </t>
    </r>
    <r>
      <rPr>
        <sz val="11"/>
        <color indexed="8"/>
        <rFont val="宋体"/>
        <family val="0"/>
      </rPr>
      <t xml:space="preserve"> 2. 贫困患者门诊救助（1400元/例）包括专项化验和复诊费，该项费用不得挪作它用。</t>
    </r>
  </si>
  <si>
    <t xml:space="preserve">    3. 应急处置和专科医生提供对社区医生的随访技术指导中，随访技术指导每例每年4次，两项合计 500元/例（各地可根据工作特点制定自己的分配方案）</t>
  </si>
  <si>
    <t xml:space="preserve">   4.项目质控：包括项目督查工作经费、评估表格印刷、数据处理等经费。也可以用于项目内其他项目任务工作经费的不足补充。</t>
  </si>
  <si>
    <t xml:space="preserve">   5、其中一项工作经费不足的，可以从其他项目工作经费中支出。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</si>
</sst>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  <numFmt numFmtId="180" formatCode="0.000_);[Red]\(0.000\)"/>
    <numFmt numFmtId="181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2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6" fontId="4" fillId="8" borderId="11" xfId="0" applyNumberFormat="1" applyFont="1" applyFill="1" applyBorder="1" applyAlignment="1">
      <alignment horizontal="center" vertical="center" wrapText="1"/>
    </xf>
    <xf numFmtId="176" fontId="4" fillId="8" borderId="11" xfId="0" applyNumberFormat="1" applyFont="1" applyFill="1" applyBorder="1" applyAlignment="1">
      <alignment horizontal="left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" fillId="8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49" fontId="4" fillId="8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/>
    </xf>
    <xf numFmtId="0" fontId="27" fillId="18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8" fontId="28" fillId="18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100" workbookViewId="0" topLeftCell="A4">
      <pane xSplit="1" topLeftCell="B1" activePane="topRight" state="frozen"/>
      <selection pane="topRight" activeCell="I6" sqref="I6"/>
    </sheetView>
  </sheetViews>
  <sheetFormatPr defaultColWidth="9.00390625" defaultRowHeight="13.5"/>
  <cols>
    <col min="1" max="1" width="9.625" style="2" customWidth="1"/>
    <col min="2" max="2" width="4.75390625" style="3" customWidth="1"/>
    <col min="3" max="3" width="8.125" style="4" customWidth="1"/>
    <col min="4" max="4" width="5.625" style="4" customWidth="1"/>
    <col min="5" max="5" width="7.50390625" style="4" customWidth="1"/>
    <col min="6" max="6" width="6.375" style="5" customWidth="1"/>
    <col min="7" max="7" width="10.50390625" style="6" customWidth="1"/>
    <col min="8" max="8" width="6.125" style="6" customWidth="1"/>
    <col min="9" max="9" width="11.50390625" style="6" customWidth="1"/>
    <col min="10" max="10" width="7.75390625" style="7" customWidth="1"/>
    <col min="11" max="11" width="5.50390625" style="8" customWidth="1"/>
    <col min="12" max="12" width="7.50390625" style="8" customWidth="1"/>
    <col min="13" max="13" width="6.25390625" style="4" customWidth="1"/>
    <col min="14" max="14" width="6.50390625" style="4" customWidth="1"/>
    <col min="15" max="15" width="6.875" style="4" customWidth="1"/>
    <col min="16" max="16" width="7.25390625" style="5" customWidth="1"/>
    <col min="17" max="17" width="7.625" style="7" customWidth="1"/>
    <col min="18" max="18" width="15.50390625" style="9" customWidth="1"/>
    <col min="19" max="253" width="9.00390625" style="4" customWidth="1"/>
  </cols>
  <sheetData>
    <row r="1" spans="1:18" s="1" customFormat="1" ht="35.25" customHeight="1">
      <c r="A1" s="10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62"/>
    </row>
    <row r="2" spans="1:18" s="1" customFormat="1" ht="35.25" customHeight="1">
      <c r="A2" s="12" t="s">
        <v>2</v>
      </c>
      <c r="B2" s="13" t="s">
        <v>3</v>
      </c>
      <c r="C2" s="13"/>
      <c r="D2" s="14" t="s">
        <v>4</v>
      </c>
      <c r="E2" s="14"/>
      <c r="F2" s="14"/>
      <c r="G2" s="14"/>
      <c r="H2" s="13" t="s">
        <v>5</v>
      </c>
      <c r="I2" s="13"/>
      <c r="J2" s="41" t="s">
        <v>6</v>
      </c>
      <c r="K2" s="41"/>
      <c r="L2" s="13" t="s">
        <v>7</v>
      </c>
      <c r="M2" s="13"/>
      <c r="N2" s="13"/>
      <c r="O2" s="13"/>
      <c r="P2" s="42" t="s">
        <v>8</v>
      </c>
      <c r="Q2" s="63"/>
      <c r="R2" s="64" t="s">
        <v>9</v>
      </c>
    </row>
    <row r="3" spans="1:18" s="1" customFormat="1" ht="14.25" customHeight="1">
      <c r="A3" s="12"/>
      <c r="B3" s="13"/>
      <c r="C3" s="13"/>
      <c r="D3" s="14"/>
      <c r="E3" s="14"/>
      <c r="F3" s="14"/>
      <c r="G3" s="14"/>
      <c r="H3" s="13"/>
      <c r="I3" s="13"/>
      <c r="J3" s="41"/>
      <c r="K3" s="41"/>
      <c r="L3" s="13"/>
      <c r="M3" s="13"/>
      <c r="N3" s="13"/>
      <c r="O3" s="13"/>
      <c r="P3" s="43" t="s">
        <v>10</v>
      </c>
      <c r="Q3" s="65"/>
      <c r="R3" s="64"/>
    </row>
    <row r="4" spans="1:18" s="1" customFormat="1" ht="171.75" customHeight="1">
      <c r="A4" s="12"/>
      <c r="B4" s="13"/>
      <c r="C4" s="13"/>
      <c r="D4" s="14"/>
      <c r="E4" s="14"/>
      <c r="F4" s="14"/>
      <c r="G4" s="14"/>
      <c r="H4" s="13"/>
      <c r="I4" s="13"/>
      <c r="J4" s="41"/>
      <c r="K4" s="41"/>
      <c r="L4" s="13"/>
      <c r="M4" s="13"/>
      <c r="N4" s="13"/>
      <c r="O4" s="13"/>
      <c r="P4" s="44"/>
      <c r="Q4" s="66"/>
      <c r="R4" s="64"/>
    </row>
    <row r="5" spans="1:18" ht="79.5" customHeight="1">
      <c r="A5" s="12"/>
      <c r="B5" s="15" t="s">
        <v>11</v>
      </c>
      <c r="C5" s="15" t="s">
        <v>12</v>
      </c>
      <c r="D5" s="16" t="s">
        <v>13</v>
      </c>
      <c r="E5" s="16" t="s">
        <v>14</v>
      </c>
      <c r="F5" s="16" t="s">
        <v>15</v>
      </c>
      <c r="G5" s="17" t="s">
        <v>16</v>
      </c>
      <c r="H5" s="17" t="s">
        <v>17</v>
      </c>
      <c r="I5" s="45" t="s">
        <v>18</v>
      </c>
      <c r="J5" s="18" t="s">
        <v>19</v>
      </c>
      <c r="K5" s="18" t="s">
        <v>20</v>
      </c>
      <c r="L5" s="18" t="s">
        <v>21</v>
      </c>
      <c r="M5" s="15" t="s">
        <v>22</v>
      </c>
      <c r="N5" s="15" t="s">
        <v>23</v>
      </c>
      <c r="O5" s="15" t="s">
        <v>12</v>
      </c>
      <c r="P5" s="15" t="s">
        <v>24</v>
      </c>
      <c r="Q5" s="18" t="s">
        <v>20</v>
      </c>
      <c r="R5" s="64"/>
    </row>
    <row r="6" spans="1:21" ht="60" customHeight="1">
      <c r="A6" s="12" t="s">
        <v>25</v>
      </c>
      <c r="B6" s="18" t="s">
        <v>26</v>
      </c>
      <c r="C6" s="15" t="s">
        <v>27</v>
      </c>
      <c r="D6" s="16">
        <v>276</v>
      </c>
      <c r="E6" s="16" t="s">
        <v>28</v>
      </c>
      <c r="F6" s="16">
        <v>276</v>
      </c>
      <c r="G6" s="17" t="s">
        <v>29</v>
      </c>
      <c r="H6" s="18" t="s">
        <v>30</v>
      </c>
      <c r="I6" s="17" t="s">
        <v>31</v>
      </c>
      <c r="J6" s="18" t="s">
        <v>32</v>
      </c>
      <c r="K6" s="18" t="s">
        <v>33</v>
      </c>
      <c r="L6" s="18" t="s">
        <v>34</v>
      </c>
      <c r="M6" s="15" t="s">
        <v>35</v>
      </c>
      <c r="N6" s="18" t="s">
        <v>36</v>
      </c>
      <c r="O6" s="15" t="s">
        <v>37</v>
      </c>
      <c r="P6" s="18" t="s">
        <v>38</v>
      </c>
      <c r="Q6" s="18" t="s">
        <v>39</v>
      </c>
      <c r="R6" s="64"/>
      <c r="U6" s="26"/>
    </row>
    <row r="7" spans="1:18" ht="15">
      <c r="A7" s="19" t="s">
        <v>40</v>
      </c>
      <c r="B7" s="20">
        <v>1575</v>
      </c>
      <c r="C7" s="21">
        <v>9.45</v>
      </c>
      <c r="D7" s="22">
        <v>276</v>
      </c>
      <c r="E7" s="22">
        <v>8.28</v>
      </c>
      <c r="F7" s="23">
        <v>276</v>
      </c>
      <c r="G7" s="24">
        <v>5.52</v>
      </c>
      <c r="H7" s="24">
        <v>421</v>
      </c>
      <c r="I7" s="24">
        <v>58.94</v>
      </c>
      <c r="J7" s="24">
        <v>12856</v>
      </c>
      <c r="K7" s="24">
        <v>51.42</v>
      </c>
      <c r="L7" s="24">
        <v>12</v>
      </c>
      <c r="M7" s="46">
        <v>0.58</v>
      </c>
      <c r="N7" s="47">
        <v>30</v>
      </c>
      <c r="O7" s="48">
        <v>0.48</v>
      </c>
      <c r="P7" s="23">
        <v>2700</v>
      </c>
      <c r="Q7" s="67">
        <v>10.8</v>
      </c>
      <c r="R7" s="68">
        <v>145</v>
      </c>
    </row>
    <row r="8" spans="1:18" ht="15">
      <c r="A8" s="12" t="s">
        <v>41</v>
      </c>
      <c r="B8" s="25">
        <v>500</v>
      </c>
      <c r="C8" s="26">
        <v>3</v>
      </c>
      <c r="D8" s="27" t="s">
        <v>42</v>
      </c>
      <c r="E8" s="26">
        <v>2.88</v>
      </c>
      <c r="F8" s="28">
        <v>96</v>
      </c>
      <c r="G8" s="29">
        <v>1.92</v>
      </c>
      <c r="H8" s="24">
        <v>170</v>
      </c>
      <c r="I8" s="49">
        <v>23.8</v>
      </c>
      <c r="J8" s="50" t="s">
        <v>43</v>
      </c>
      <c r="K8" s="50" t="s">
        <v>44</v>
      </c>
      <c r="L8" s="24">
        <v>12</v>
      </c>
      <c r="M8" s="46">
        <v>0.58</v>
      </c>
      <c r="N8" s="47">
        <v>30</v>
      </c>
      <c r="O8" s="51" t="s">
        <v>45</v>
      </c>
      <c r="P8" s="23">
        <v>1000</v>
      </c>
      <c r="Q8" s="47" t="s">
        <v>46</v>
      </c>
      <c r="R8" s="26">
        <f aca="true" t="shared" si="0" ref="R8:R13">C8+E8+G8+I8+K8+M8+O8+Q8</f>
        <v>74.82</v>
      </c>
    </row>
    <row r="9" spans="1:18" ht="13.5">
      <c r="A9" s="12" t="s">
        <v>47</v>
      </c>
      <c r="B9" s="25"/>
      <c r="C9" s="26"/>
      <c r="D9" s="27"/>
      <c r="E9" s="26"/>
      <c r="F9" s="28"/>
      <c r="G9" s="29"/>
      <c r="H9" s="29"/>
      <c r="I9" s="52"/>
      <c r="J9" s="27" t="s">
        <v>48</v>
      </c>
      <c r="K9" s="27" t="s">
        <v>49</v>
      </c>
      <c r="L9" s="27"/>
      <c r="M9" s="25"/>
      <c r="N9" s="53"/>
      <c r="O9" s="48"/>
      <c r="P9" s="28"/>
      <c r="Q9" s="27"/>
      <c r="R9" s="26">
        <f t="shared" si="0"/>
        <v>2.4</v>
      </c>
    </row>
    <row r="10" spans="1:18" ht="13.5">
      <c r="A10" s="30" t="s">
        <v>50</v>
      </c>
      <c r="B10" s="31">
        <v>300</v>
      </c>
      <c r="C10" s="26">
        <v>1.8</v>
      </c>
      <c r="D10" s="27" t="s">
        <v>51</v>
      </c>
      <c r="E10" s="26">
        <v>1.35</v>
      </c>
      <c r="F10" s="28">
        <v>45</v>
      </c>
      <c r="G10" s="29">
        <v>0.9</v>
      </c>
      <c r="H10" s="32" t="s">
        <v>52</v>
      </c>
      <c r="I10" s="52">
        <v>7.7</v>
      </c>
      <c r="J10" s="54" t="s">
        <v>53</v>
      </c>
      <c r="K10" s="54" t="s">
        <v>54</v>
      </c>
      <c r="L10" s="54"/>
      <c r="M10" s="55"/>
      <c r="N10" s="53"/>
      <c r="O10" s="48"/>
      <c r="P10" s="56">
        <v>450</v>
      </c>
      <c r="Q10" s="54" t="s">
        <v>55</v>
      </c>
      <c r="R10" s="69">
        <f t="shared" si="0"/>
        <v>16.35</v>
      </c>
    </row>
    <row r="11" spans="1:18" ht="13.5">
      <c r="A11" s="30" t="s">
        <v>56</v>
      </c>
      <c r="B11" s="31">
        <v>250</v>
      </c>
      <c r="C11" s="26">
        <v>1.5</v>
      </c>
      <c r="D11" s="27" t="s">
        <v>51</v>
      </c>
      <c r="E11" s="26">
        <v>1.35</v>
      </c>
      <c r="F11" s="28">
        <v>45</v>
      </c>
      <c r="G11" s="29">
        <v>0.9</v>
      </c>
      <c r="H11" s="32" t="s">
        <v>57</v>
      </c>
      <c r="I11" s="52">
        <v>9.8</v>
      </c>
      <c r="J11" s="54" t="s">
        <v>48</v>
      </c>
      <c r="K11" s="54" t="s">
        <v>49</v>
      </c>
      <c r="L11" s="54"/>
      <c r="M11" s="55"/>
      <c r="N11" s="53"/>
      <c r="O11" s="48"/>
      <c r="P11" s="56">
        <v>400</v>
      </c>
      <c r="Q11" s="54" t="s">
        <v>58</v>
      </c>
      <c r="R11" s="69">
        <f t="shared" si="0"/>
        <v>17.55</v>
      </c>
    </row>
    <row r="12" spans="1:18" ht="13.5">
      <c r="A12" s="2" t="s">
        <v>59</v>
      </c>
      <c r="B12" s="31">
        <v>275</v>
      </c>
      <c r="C12" s="26">
        <v>1.65</v>
      </c>
      <c r="D12" s="27" t="s">
        <v>51</v>
      </c>
      <c r="E12" s="26">
        <v>1.35</v>
      </c>
      <c r="F12" s="28">
        <v>45</v>
      </c>
      <c r="G12" s="29">
        <v>0.9</v>
      </c>
      <c r="H12" s="32" t="s">
        <v>60</v>
      </c>
      <c r="I12" s="52">
        <v>7.84</v>
      </c>
      <c r="J12" s="54" t="s">
        <v>53</v>
      </c>
      <c r="K12" s="54" t="s">
        <v>54</v>
      </c>
      <c r="L12" s="54"/>
      <c r="M12" s="57"/>
      <c r="N12" s="53"/>
      <c r="O12" s="48"/>
      <c r="P12" s="56">
        <v>450</v>
      </c>
      <c r="Q12" s="54" t="s">
        <v>55</v>
      </c>
      <c r="R12" s="69">
        <f t="shared" si="0"/>
        <v>16.34</v>
      </c>
    </row>
    <row r="13" spans="1:18" ht="13.5">
      <c r="A13" s="30" t="s">
        <v>61</v>
      </c>
      <c r="B13" s="31">
        <v>250</v>
      </c>
      <c r="C13" s="33">
        <v>1.5</v>
      </c>
      <c r="D13" s="27" t="s">
        <v>51</v>
      </c>
      <c r="E13" s="26">
        <v>1.35</v>
      </c>
      <c r="F13" s="28">
        <v>45</v>
      </c>
      <c r="G13" s="29">
        <v>0.9</v>
      </c>
      <c r="H13" s="32" t="s">
        <v>57</v>
      </c>
      <c r="I13" s="52">
        <v>9.8</v>
      </c>
      <c r="J13" s="58">
        <v>600</v>
      </c>
      <c r="K13" s="58">
        <v>2.4</v>
      </c>
      <c r="L13" s="54"/>
      <c r="M13" s="57"/>
      <c r="N13" s="53"/>
      <c r="O13" s="48"/>
      <c r="P13" s="56">
        <v>400</v>
      </c>
      <c r="Q13" s="54" t="s">
        <v>58</v>
      </c>
      <c r="R13" s="69">
        <f t="shared" si="0"/>
        <v>17.55</v>
      </c>
    </row>
    <row r="14" spans="1:18" ht="13.5">
      <c r="A14" s="34"/>
      <c r="B14" s="35" t="s">
        <v>62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0"/>
    </row>
    <row r="15" spans="1:18" ht="13.5">
      <c r="A15" s="34"/>
      <c r="B15" s="36" t="s">
        <v>63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71"/>
    </row>
    <row r="16" spans="1:17" ht="27" customHeight="1">
      <c r="A16" s="34"/>
      <c r="B16" s="38" t="s">
        <v>64</v>
      </c>
      <c r="C16" s="38"/>
      <c r="D16" s="38"/>
      <c r="E16" s="38"/>
      <c r="F16" s="38"/>
      <c r="G16" s="38"/>
      <c r="H16" s="38"/>
      <c r="I16" s="38"/>
      <c r="J16" s="59"/>
      <c r="K16" s="59"/>
      <c r="L16" s="59"/>
      <c r="M16" s="38"/>
      <c r="N16" s="38"/>
      <c r="O16" s="38"/>
      <c r="P16" s="38"/>
      <c r="Q16" s="59"/>
    </row>
    <row r="17" spans="1:17" ht="13.5">
      <c r="A17" s="34"/>
      <c r="B17" s="35" t="s">
        <v>65</v>
      </c>
      <c r="C17" s="35"/>
      <c r="D17" s="35"/>
      <c r="E17" s="35"/>
      <c r="F17" s="35"/>
      <c r="G17" s="35"/>
      <c r="H17" s="35"/>
      <c r="I17" s="35"/>
      <c r="J17" s="60"/>
      <c r="K17" s="60"/>
      <c r="L17" s="60"/>
      <c r="M17" s="35"/>
      <c r="N17" s="35"/>
      <c r="O17" s="35"/>
      <c r="P17" s="35"/>
      <c r="Q17" s="60"/>
    </row>
    <row r="18" spans="1:17" ht="13.5">
      <c r="A18" s="34"/>
      <c r="B18" s="35" t="s">
        <v>66</v>
      </c>
      <c r="C18" s="39"/>
      <c r="D18" s="39"/>
      <c r="E18" s="39"/>
      <c r="F18" s="35"/>
      <c r="G18" s="35"/>
      <c r="H18" s="35"/>
      <c r="I18" s="35"/>
      <c r="J18" s="60"/>
      <c r="K18" s="60"/>
      <c r="L18" s="60"/>
      <c r="M18" s="35"/>
      <c r="N18" s="61"/>
      <c r="O18" s="35"/>
      <c r="P18" s="35"/>
      <c r="Q18" s="60"/>
    </row>
    <row r="19" ht="13.5">
      <c r="B19" s="40"/>
    </row>
    <row r="20" ht="13.5">
      <c r="B20" s="40"/>
    </row>
  </sheetData>
  <sheetProtection/>
  <mergeCells count="14">
    <mergeCell ref="B1:Q1"/>
    <mergeCell ref="P2:Q2"/>
    <mergeCell ref="B14:R14"/>
    <mergeCell ref="B15:R15"/>
    <mergeCell ref="B16:Q16"/>
    <mergeCell ref="B18:P18"/>
    <mergeCell ref="A2:A5"/>
    <mergeCell ref="R2:R5"/>
    <mergeCell ref="B2:C4"/>
    <mergeCell ref="H2:I4"/>
    <mergeCell ref="J2:K4"/>
    <mergeCell ref="D2:G4"/>
    <mergeCell ref="L2:O4"/>
    <mergeCell ref="P3:Q4"/>
  </mergeCells>
  <printOptions/>
  <pageMargins left="0.11999999999999998" right="0.11999999999999998" top="0.11999999999999998" bottom="0.11999999999999998" header="0.31" footer="0.3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yld</dc:creator>
  <cp:keywords/>
  <dc:description/>
  <cp:lastModifiedBy>波罗蜜冬瓜</cp:lastModifiedBy>
  <cp:lastPrinted>2017-10-24T03:01:59Z</cp:lastPrinted>
  <dcterms:created xsi:type="dcterms:W3CDTF">2017-07-19T01:05:00Z</dcterms:created>
  <dcterms:modified xsi:type="dcterms:W3CDTF">2022-11-03T01:52:07Z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6B7E2E2C96BE453A87B8B90430268C05</vt:lpwstr>
  </property>
</Properties>
</file>